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34" i="1" l="1"/>
  <c r="F35" i="1" l="1"/>
  <c r="G34" i="1" l="1"/>
  <c r="G35" i="1" s="1"/>
  <c r="H34" i="1"/>
  <c r="H35" i="1" s="1"/>
  <c r="I34" i="1"/>
  <c r="I35" i="1" s="1"/>
  <c r="E34" i="1"/>
  <c r="E35" i="1" s="1"/>
</calcChain>
</file>

<file path=xl/sharedStrings.xml><?xml version="1.0" encoding="utf-8"?>
<sst xmlns="http://schemas.openxmlformats.org/spreadsheetml/2006/main" count="80" uniqueCount="65">
  <si>
    <t>РЕЕСТР</t>
  </si>
  <si>
    <t>Финансовый орган</t>
  </si>
  <si>
    <t>Наименование публично-правового образования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</si>
  <si>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</si>
  <si>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</si>
  <si>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Код</t>
  </si>
  <si>
    <t>Наименование</t>
  </si>
  <si>
    <t>НАЛОГИ НА ПРИБЫЛЬ, ДОХОДЫ</t>
  </si>
  <si>
    <t xml:space="preserve"> 182 1 01 02010 01 0000 110</t>
  </si>
  <si>
    <t>НДФЛ,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НК РФ</t>
  </si>
  <si>
    <t>Федеральная налоговая служба</t>
  </si>
  <si>
    <t>НАЛОГИ НА СОВОКУПНЫЙ ДОХОД</t>
  </si>
  <si>
    <t>182 1 05 03010 01 0000 110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</si>
  <si>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</si>
  <si>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</si>
  <si>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</si>
  <si>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</si>
  <si>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</si>
  <si>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</si>
  <si>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182 1 06 06043 10 0000 110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</si>
  <si>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</si>
  <si>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ПРОЧИЕ БЕЗВОЗМЕЗДНЫЕ ПОСТУПЛЕНИЯ</t>
  </si>
  <si>
    <t xml:space="preserve">  Дотации бюджетам сельских поселений на выравнивание бюджетной обеспеченности</t>
  </si>
  <si>
    <t xml:space="preserve">  Прочие межбюджетные трансферты, передаваемые бюджетам сельских поселений</t>
  </si>
  <si>
    <t xml:space="preserve">всего доходов </t>
  </si>
  <si>
    <t>ИТОГО</t>
  </si>
  <si>
    <t>(должность)</t>
  </si>
  <si>
    <t>(подпись)</t>
  </si>
  <si>
    <t>ЗАДОЛЖЕННОСТЬ И ПЕРЕРАСЧЕТЫ ПО ОТМЕНЕННЫМ НАЛОГАМ, СБОРАМ И ИНЫМ ОБЯЗАТЕЛЬНЫМ ПЛАТЕЖАМ</t>
  </si>
  <si>
    <t>182 1 09 04053 10 0000 110</t>
  </si>
  <si>
    <t xml:space="preserve"> 182 1 01 02020 01 0000 110</t>
  </si>
  <si>
    <t xml:space="preserve"> 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</si>
  <si>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</si>
  <si>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</si>
  <si>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400 2 02 15001 10 0000 150</t>
  </si>
  <si>
    <t>400 2 02 35118 10 0000 150</t>
  </si>
  <si>
    <t>400 2 02 49999 10 0000 150</t>
  </si>
  <si>
    <t>ДОХОДЫ ОТ ИСПОЛЬЗОВАНИЯ ИМУЩЕСТВА, НАХОДЯЩЕГОСЯ В ГОСУДАРСТВЕННОЙ И МУНИЦИПАЛЬНОЙ СОБСТВЕННОСТИ</t>
  </si>
  <si>
    <t>400 1 11 05035 10 0000 120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</si>
  <si>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</si>
  <si>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Субсидии бюджетам сельских поселений на реализацию программ формирования современной городской среды</t>
  </si>
  <si>
    <t>ШТРАФЫ,САНКЦИИ,ВОЗМЕЩЕНИЕ УЩЕРБА</t>
  </si>
  <si>
    <t>400 2 02 25555 10 0000 150</t>
  </si>
  <si>
    <t>Прочие доходы от компенсации затрат бюджетов сельских поселений</t>
  </si>
  <si>
    <t>ДОХОДЫ ОТ ОКАЗАНИЯ ПЛАТНЫХ УСЛУГ И КОМПЕНСАЦИИ ЗАТРАТ ГОСУДАРСТВА</t>
  </si>
  <si>
    <t>400 1 13 02995 10 0000 130</t>
  </si>
  <si>
    <t>на "01" ноября 2023 года</t>
  </si>
  <si>
    <t>Показатели кассовых поступлений в текущем финансовом году (по состоянию на 01 ноября 2023 г.) в бюджет Астраханской области</t>
  </si>
  <si>
    <t>Показатели прогноза доходов бюджета на 2024 год/очередной финансовый год</t>
  </si>
  <si>
    <t>Показатели прогноза доходов бюджета на 2025 год/ первый год планового периода</t>
  </si>
  <si>
    <t>Показатели прогноза доходов бюджета на 2026 год/ второй год планового периода</t>
  </si>
  <si>
    <t>Единица измерения: тыс. руб.</t>
  </si>
  <si>
    <t>Показатели прогноза доходов в текущем финансовом году в соответствии с решением о бюджете муниципального образования "Сельское поселение Калининский сельсовет Володарского муниципального района Астраханской области"</t>
  </si>
  <si>
    <t>Земельный налог (по обязательствам, возникшим до 1 января 2006 года), муниципального образованиябилизуемый на территориях сельских поселений</t>
  </si>
  <si>
    <t>Субвенции бюджетам сельских поселений на осуществление первичного воинского учета органами местного самуниципального образованияуправления поселений, муниципальных и городских округов</t>
  </si>
  <si>
    <t>источников доходов бюджета администрации муниципального образования "Сельское поселение Село Зеленга Володарского муниципального района Астраханской области"</t>
  </si>
  <si>
    <t>Наименование главного администратора доходов бюджета муниципального образования "Сельское поселение Село Зеленга Володарского муниципального района Астраханской области"</t>
  </si>
  <si>
    <t>Администрация муниципального образования "Сельское поселение Село Зеленга Володарского муниципального района Астраханской области"</t>
  </si>
  <si>
    <t>Администрация муниципального образования "Сельское поселение Село Зеленга  Володарского муниципального района Астраханской области"</t>
  </si>
  <si>
    <t>400 2 07 05030 10 0000 150</t>
  </si>
  <si>
    <t>Прочие безвозмездные поступления в бюджеты сельских поселений</t>
  </si>
  <si>
    <t>400 1 16 07090 10 0000 140</t>
  </si>
  <si>
    <t>В.В. Парамеев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</si>
  <si>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федеральным государственным органом, федеральным казенным учреждением, Центральным банком Российской Федерации, государственной корпорацией</t>
  </si>
  <si>
    <t>Глава администрации МО "Сельское поселение Село Зеленга Володарского муниципального района Астраханской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</si>
</sst>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shrinkToFi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4" fontId="4" fillId="2" borderId="1" xfId="0" applyNumberFormat="1" applyFont="1" applyFill="1" applyBorder="1" applyAlignment="1">
      <alignment horizontal="center" vertical="center"/>
    </xf>
    <xf numFmtId="0" fontId="2" fillId="2" borderId="9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Fill="1"/>
    <xf numFmtId="0" fontId="6" fillId="0" borderId="0" xfId="0" applyFont="1" applyFill="1"/>
    <xf numFmtId="0" fontId="5" fillId="0" borderId="10" xfId="0" applyFont="1" applyFill="1" applyBorder="1"/>
    <xf numFmtId="0" fontId="5" fillId="0" borderId="9" xfId="0" applyFont="1" applyFill="1" applyBorder="1"/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8" xfId="0" applyFont="1" applyFill="1" applyBorder="1"/>
    <xf numFmtId="0" fontId="5" fillId="0" borderId="8" xfId="0" applyFont="1" applyFill="1" applyBorder="1" applyAlignment="1">
      <alignment horizontal="right"/>
    </xf>
    <xf numFmtId="0" fontId="5" fillId="0" borderId="3" xfId="0" applyFont="1" applyFill="1" applyBorder="1"/>
    <xf numFmtId="0" fontId="2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5" fillId="3" borderId="0" xfId="0" applyFont="1" applyFill="1"/>
    <xf numFmtId="0" fontId="5" fillId="2" borderId="0" xfId="0" applyFont="1" applyFill="1"/>
    <xf numFmtId="164" fontId="5" fillId="0" borderId="0" xfId="0" applyNumberFormat="1" applyFont="1" applyAlignment="1">
      <alignment vertical="top"/>
    </xf>
    <xf numFmtId="164" fontId="5" fillId="0" borderId="0" xfId="0" applyNumberFormat="1" applyFont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BreakPreview" zoomScale="60" zoomScaleNormal="70" workbookViewId="0">
      <selection activeCell="O32" sqref="O32"/>
    </sheetView>
  </sheetViews>
  <sheetFormatPr defaultColWidth="9.109375" defaultRowHeight="15.6" x14ac:dyDescent="0.3"/>
  <cols>
    <col min="1" max="1" width="22.109375" style="35" customWidth="1"/>
    <col min="2" max="2" width="29.5546875" style="35" customWidth="1"/>
    <col min="3" max="3" width="40.88671875" style="35" customWidth="1"/>
    <col min="4" max="4" width="23.109375" style="35" customWidth="1"/>
    <col min="5" max="5" width="19.33203125" style="50" customWidth="1"/>
    <col min="6" max="6" width="22.33203125" style="51" customWidth="1"/>
    <col min="7" max="7" width="15" style="35" customWidth="1"/>
    <col min="8" max="8" width="15" style="52" customWidth="1"/>
    <col min="9" max="9" width="20.5546875" style="53" customWidth="1"/>
    <col min="10" max="1025" width="8.6640625" style="35" customWidth="1"/>
    <col min="1026" max="16384" width="9.109375" style="35"/>
  </cols>
  <sheetData>
    <row r="1" spans="1:9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</row>
    <row r="2" spans="1:9" x14ac:dyDescent="0.3">
      <c r="A2" s="74" t="s">
        <v>55</v>
      </c>
      <c r="B2" s="74"/>
      <c r="C2" s="74"/>
      <c r="D2" s="74"/>
      <c r="E2" s="74"/>
      <c r="F2" s="74"/>
      <c r="G2" s="74"/>
      <c r="H2" s="74"/>
      <c r="I2" s="74"/>
    </row>
    <row r="3" spans="1:9" x14ac:dyDescent="0.3">
      <c r="A3" s="74" t="s">
        <v>46</v>
      </c>
      <c r="B3" s="74"/>
      <c r="C3" s="74"/>
      <c r="D3" s="74"/>
      <c r="E3" s="74"/>
      <c r="F3" s="74"/>
      <c r="G3" s="74"/>
      <c r="H3" s="74"/>
      <c r="I3" s="74"/>
    </row>
    <row r="4" spans="1:9" ht="15.75" x14ac:dyDescent="0.25">
      <c r="A4" s="1"/>
      <c r="B4" s="1"/>
      <c r="C4" s="1"/>
      <c r="D4" s="1"/>
      <c r="E4" s="2"/>
      <c r="F4" s="2"/>
      <c r="G4" s="1"/>
      <c r="H4" s="29"/>
      <c r="I4" s="30"/>
    </row>
    <row r="5" spans="1:9" x14ac:dyDescent="0.3">
      <c r="A5" s="71" t="s">
        <v>1</v>
      </c>
      <c r="B5" s="71"/>
      <c r="C5" s="1"/>
      <c r="D5" s="73"/>
      <c r="E5" s="73"/>
      <c r="F5" s="73"/>
      <c r="G5" s="1"/>
      <c r="H5" s="29"/>
      <c r="I5" s="30"/>
    </row>
    <row r="6" spans="1:9" x14ac:dyDescent="0.3">
      <c r="A6" s="71" t="s">
        <v>2</v>
      </c>
      <c r="B6" s="71"/>
      <c r="C6" s="71"/>
      <c r="D6" s="73"/>
      <c r="E6" s="73"/>
      <c r="F6" s="2"/>
      <c r="G6" s="1"/>
      <c r="H6" s="29"/>
      <c r="I6" s="30"/>
    </row>
    <row r="7" spans="1:9" ht="31.2" x14ac:dyDescent="0.3">
      <c r="A7" s="3" t="s">
        <v>51</v>
      </c>
      <c r="B7" s="1"/>
      <c r="C7" s="1"/>
      <c r="D7" s="1"/>
      <c r="E7" s="2"/>
      <c r="F7" s="2"/>
      <c r="G7" s="1"/>
      <c r="H7" s="29"/>
      <c r="I7" s="30"/>
    </row>
    <row r="8" spans="1:9" x14ac:dyDescent="0.3">
      <c r="A8" s="72" t="s">
        <v>3</v>
      </c>
      <c r="B8" s="72" t="s">
        <v>4</v>
      </c>
      <c r="C8" s="72"/>
      <c r="D8" s="72" t="s">
        <v>56</v>
      </c>
      <c r="E8" s="67" t="s">
        <v>52</v>
      </c>
      <c r="F8" s="67" t="s">
        <v>47</v>
      </c>
      <c r="G8" s="68" t="s">
        <v>48</v>
      </c>
      <c r="H8" s="62" t="s">
        <v>49</v>
      </c>
      <c r="I8" s="62" t="s">
        <v>50</v>
      </c>
    </row>
    <row r="9" spans="1:9" ht="132" customHeight="1" x14ac:dyDescent="0.3">
      <c r="A9" s="72"/>
      <c r="B9" s="4" t="s">
        <v>5</v>
      </c>
      <c r="C9" s="4" t="s">
        <v>6</v>
      </c>
      <c r="D9" s="72"/>
      <c r="E9" s="67"/>
      <c r="F9" s="67"/>
      <c r="G9" s="68"/>
      <c r="H9" s="62"/>
      <c r="I9" s="62"/>
    </row>
    <row r="10" spans="1:9" s="36" customFormat="1" ht="93.6" x14ac:dyDescent="0.3">
      <c r="A10" s="69" t="s">
        <v>7</v>
      </c>
      <c r="B10" s="6" t="s">
        <v>8</v>
      </c>
      <c r="C10" s="7" t="s">
        <v>9</v>
      </c>
      <c r="D10" s="7" t="s">
        <v>10</v>
      </c>
      <c r="E10" s="31">
        <v>150</v>
      </c>
      <c r="F10" s="31">
        <v>106.52769000000001</v>
      </c>
      <c r="G10" s="8">
        <v>165</v>
      </c>
      <c r="H10" s="8">
        <v>170</v>
      </c>
      <c r="I10" s="8">
        <v>170</v>
      </c>
    </row>
    <row r="11" spans="1:9" s="36" customFormat="1" ht="105" hidden="1" customHeight="1" x14ac:dyDescent="0.25">
      <c r="A11" s="70"/>
      <c r="B11" s="6" t="s">
        <v>30</v>
      </c>
      <c r="C11" s="54" t="s">
        <v>32</v>
      </c>
      <c r="D11" s="7" t="s">
        <v>10</v>
      </c>
      <c r="E11" s="31"/>
      <c r="F11" s="31"/>
      <c r="G11" s="8"/>
      <c r="H11" s="8"/>
      <c r="I11" s="8"/>
    </row>
    <row r="12" spans="1:9" s="36" customFormat="1" ht="96" customHeight="1" x14ac:dyDescent="0.3">
      <c r="A12" s="70"/>
      <c r="B12" s="6" t="s">
        <v>31</v>
      </c>
      <c r="C12" s="7" t="s">
        <v>33</v>
      </c>
      <c r="D12" s="7" t="s">
        <v>10</v>
      </c>
      <c r="E12" s="31">
        <v>0</v>
      </c>
      <c r="F12" s="31">
        <v>-0.86736000000000002</v>
      </c>
      <c r="G12" s="8">
        <v>0</v>
      </c>
      <c r="H12" s="8">
        <v>0</v>
      </c>
      <c r="I12" s="8">
        <v>0</v>
      </c>
    </row>
    <row r="13" spans="1:9" s="36" customFormat="1" ht="62.4" x14ac:dyDescent="0.3">
      <c r="A13" s="19" t="s">
        <v>11</v>
      </c>
      <c r="B13" s="10" t="s">
        <v>12</v>
      </c>
      <c r="C13" s="7" t="s">
        <v>13</v>
      </c>
      <c r="D13" s="7" t="s">
        <v>10</v>
      </c>
      <c r="E13" s="31">
        <v>0</v>
      </c>
      <c r="F13" s="61">
        <v>39.203699999999998</v>
      </c>
      <c r="G13" s="8">
        <v>0</v>
      </c>
      <c r="H13" s="8">
        <v>0</v>
      </c>
      <c r="I13" s="8">
        <v>0</v>
      </c>
    </row>
    <row r="14" spans="1:9" s="37" customFormat="1" ht="15.75" x14ac:dyDescent="0.25">
      <c r="A14" s="11"/>
      <c r="B14" s="12"/>
      <c r="C14" s="13"/>
      <c r="D14" s="14"/>
      <c r="E14" s="31"/>
      <c r="F14" s="31"/>
      <c r="G14" s="8"/>
      <c r="H14" s="8"/>
      <c r="I14" s="8"/>
    </row>
    <row r="15" spans="1:9" s="36" customFormat="1" ht="15.75" x14ac:dyDescent="0.25">
      <c r="A15" s="11"/>
      <c r="B15" s="15"/>
      <c r="C15" s="7"/>
      <c r="D15" s="7"/>
      <c r="E15" s="31"/>
      <c r="F15" s="31"/>
      <c r="G15" s="8"/>
      <c r="H15" s="8"/>
      <c r="I15" s="8"/>
    </row>
    <row r="16" spans="1:9" s="36" customFormat="1" ht="62.4" x14ac:dyDescent="0.3">
      <c r="A16" s="63" t="s">
        <v>14</v>
      </c>
      <c r="B16" s="16" t="s">
        <v>15</v>
      </c>
      <c r="C16" s="7" t="s">
        <v>16</v>
      </c>
      <c r="D16" s="7" t="s">
        <v>10</v>
      </c>
      <c r="E16" s="31">
        <v>300</v>
      </c>
      <c r="F16" s="31">
        <v>111.85505000000001</v>
      </c>
      <c r="G16" s="8">
        <v>400</v>
      </c>
      <c r="H16" s="8">
        <v>430</v>
      </c>
      <c r="I16" s="8">
        <v>450</v>
      </c>
    </row>
    <row r="17" spans="1:9" s="36" customFormat="1" ht="62.4" x14ac:dyDescent="0.3">
      <c r="A17" s="63"/>
      <c r="B17" s="16" t="s">
        <v>17</v>
      </c>
      <c r="C17" s="7" t="s">
        <v>18</v>
      </c>
      <c r="D17" s="7" t="s">
        <v>10</v>
      </c>
      <c r="E17" s="61">
        <v>350</v>
      </c>
      <c r="F17" s="31">
        <v>6.3769</v>
      </c>
      <c r="G17" s="58">
        <v>50</v>
      </c>
      <c r="H17" s="8">
        <v>50</v>
      </c>
      <c r="I17" s="8">
        <v>60</v>
      </c>
    </row>
    <row r="18" spans="1:9" s="36" customFormat="1" ht="62.4" x14ac:dyDescent="0.3">
      <c r="A18" s="63"/>
      <c r="B18" s="16" t="s">
        <v>19</v>
      </c>
      <c r="C18" s="7" t="s">
        <v>20</v>
      </c>
      <c r="D18" s="7" t="s">
        <v>10</v>
      </c>
      <c r="E18" s="31">
        <v>350</v>
      </c>
      <c r="F18" s="31">
        <v>0.27049000000000001</v>
      </c>
      <c r="G18" s="8">
        <v>350</v>
      </c>
      <c r="H18" s="8">
        <v>400</v>
      </c>
      <c r="I18" s="8">
        <v>450</v>
      </c>
    </row>
    <row r="19" spans="1:9" s="36" customFormat="1" ht="63" hidden="1" customHeight="1" x14ac:dyDescent="0.25">
      <c r="A19" s="17" t="s">
        <v>28</v>
      </c>
      <c r="B19" s="16" t="s">
        <v>29</v>
      </c>
      <c r="C19" s="7" t="s">
        <v>53</v>
      </c>
      <c r="D19" s="7" t="s">
        <v>10</v>
      </c>
      <c r="E19" s="31"/>
      <c r="F19" s="31"/>
      <c r="G19" s="8"/>
      <c r="H19" s="8"/>
      <c r="I19" s="8"/>
    </row>
    <row r="20" spans="1:9" s="36" customFormat="1" ht="15.75" hidden="1" x14ac:dyDescent="0.25">
      <c r="A20" s="11"/>
      <c r="B20" s="18"/>
      <c r="C20" s="12"/>
      <c r="D20" s="7"/>
      <c r="E20" s="31"/>
      <c r="F20" s="31"/>
      <c r="G20" s="8"/>
      <c r="H20" s="8"/>
      <c r="I20" s="8"/>
    </row>
    <row r="21" spans="1:9" s="36" customFormat="1" ht="15.75" hidden="1" x14ac:dyDescent="0.25">
      <c r="A21" s="5"/>
      <c r="D21" s="7"/>
      <c r="E21" s="31"/>
      <c r="F21" s="31"/>
      <c r="G21" s="8"/>
      <c r="H21" s="8"/>
      <c r="I21" s="8"/>
    </row>
    <row r="22" spans="1:9" s="36" customFormat="1" ht="15.75" hidden="1" x14ac:dyDescent="0.25">
      <c r="A22" s="19"/>
      <c r="B22" s="20"/>
      <c r="C22" s="14"/>
      <c r="D22" s="7"/>
      <c r="E22" s="31"/>
      <c r="F22" s="31"/>
      <c r="G22" s="8"/>
      <c r="H22" s="8"/>
      <c r="I22" s="8"/>
    </row>
    <row r="23" spans="1:9" s="36" customFormat="1" ht="15.75" hidden="1" x14ac:dyDescent="0.25">
      <c r="A23" s="11"/>
      <c r="B23" s="16"/>
      <c r="C23" s="7"/>
      <c r="D23" s="16"/>
      <c r="E23" s="31"/>
      <c r="F23" s="31"/>
      <c r="G23" s="8"/>
      <c r="H23" s="8"/>
      <c r="I23" s="8"/>
    </row>
    <row r="24" spans="1:9" s="36" customFormat="1" ht="180" customHeight="1" x14ac:dyDescent="0.3">
      <c r="A24" s="19" t="s">
        <v>37</v>
      </c>
      <c r="B24" s="20" t="s">
        <v>38</v>
      </c>
      <c r="C24" s="14" t="s">
        <v>39</v>
      </c>
      <c r="D24" s="7" t="s">
        <v>57</v>
      </c>
      <c r="E24" s="31">
        <v>0</v>
      </c>
      <c r="F24" s="31">
        <v>0</v>
      </c>
      <c r="G24" s="8">
        <v>0</v>
      </c>
      <c r="H24" s="8">
        <v>0</v>
      </c>
      <c r="I24" s="8">
        <v>0</v>
      </c>
    </row>
    <row r="25" spans="1:9" s="36" customFormat="1" ht="145.5" customHeight="1" x14ac:dyDescent="0.3">
      <c r="A25" s="55" t="s">
        <v>41</v>
      </c>
      <c r="B25" s="21" t="s">
        <v>61</v>
      </c>
      <c r="C25" s="22" t="s">
        <v>63</v>
      </c>
      <c r="D25" s="16" t="s">
        <v>57</v>
      </c>
      <c r="E25" s="31">
        <v>50</v>
      </c>
      <c r="F25" s="31">
        <v>0</v>
      </c>
      <c r="G25" s="8">
        <v>0</v>
      </c>
      <c r="H25" s="8">
        <v>0</v>
      </c>
      <c r="I25" s="8">
        <v>0</v>
      </c>
    </row>
    <row r="26" spans="1:9" s="36" customFormat="1" ht="140.4" x14ac:dyDescent="0.3">
      <c r="A26" s="57" t="s">
        <v>44</v>
      </c>
      <c r="B26" s="18" t="s">
        <v>45</v>
      </c>
      <c r="C26" s="24" t="s">
        <v>43</v>
      </c>
      <c r="D26" s="7" t="s">
        <v>57</v>
      </c>
      <c r="E26" s="31">
        <v>0</v>
      </c>
      <c r="F26" s="31">
        <v>0</v>
      </c>
      <c r="G26" s="8">
        <v>0</v>
      </c>
      <c r="H26" s="8">
        <v>0</v>
      </c>
      <c r="I26" s="8">
        <v>0</v>
      </c>
    </row>
    <row r="27" spans="1:9" s="36" customFormat="1" x14ac:dyDescent="0.3">
      <c r="A27" s="11"/>
      <c r="B27" s="23"/>
      <c r="C27" s="24"/>
      <c r="D27" s="25"/>
      <c r="E27" s="31"/>
      <c r="F27" s="31"/>
      <c r="G27" s="8"/>
      <c r="H27" s="8"/>
      <c r="I27" s="8"/>
    </row>
    <row r="28" spans="1:9" s="36" customFormat="1" ht="140.4" x14ac:dyDescent="0.3">
      <c r="A28" s="64" t="s">
        <v>21</v>
      </c>
      <c r="B28" s="23" t="s">
        <v>34</v>
      </c>
      <c r="C28" s="26" t="s">
        <v>22</v>
      </c>
      <c r="D28" s="7" t="s">
        <v>57</v>
      </c>
      <c r="E28" s="31">
        <v>2498.4</v>
      </c>
      <c r="F28" s="31">
        <v>2290.17</v>
      </c>
      <c r="G28" s="8">
        <v>3057.7</v>
      </c>
      <c r="H28" s="8">
        <v>2958.4</v>
      </c>
      <c r="I28" s="8">
        <v>1751.4</v>
      </c>
    </row>
    <row r="29" spans="1:9" s="36" customFormat="1" ht="149.4" customHeight="1" x14ac:dyDescent="0.3">
      <c r="A29" s="65"/>
      <c r="B29" s="23" t="s">
        <v>35</v>
      </c>
      <c r="C29" s="27" t="s">
        <v>54</v>
      </c>
      <c r="D29" s="7" t="s">
        <v>57</v>
      </c>
      <c r="E29" s="31">
        <v>277.60000000000002</v>
      </c>
      <c r="F29" s="31">
        <v>140.75361000000001</v>
      </c>
      <c r="G29" s="8">
        <v>338.7</v>
      </c>
      <c r="H29" s="8">
        <v>338.7</v>
      </c>
      <c r="I29" s="8">
        <v>338.7</v>
      </c>
    </row>
    <row r="30" spans="1:9" s="36" customFormat="1" ht="140.4" x14ac:dyDescent="0.3">
      <c r="A30" s="65"/>
      <c r="B30" s="23" t="s">
        <v>36</v>
      </c>
      <c r="C30" s="9" t="s">
        <v>23</v>
      </c>
      <c r="D30" s="7" t="s">
        <v>58</v>
      </c>
      <c r="E30" s="31">
        <v>0</v>
      </c>
      <c r="F30" s="31">
        <v>88.614260000000002</v>
      </c>
      <c r="G30" s="8">
        <v>0</v>
      </c>
      <c r="H30" s="8">
        <v>0</v>
      </c>
      <c r="I30" s="8">
        <v>0</v>
      </c>
    </row>
    <row r="31" spans="1:9" s="36" customFormat="1" ht="133.19999999999999" customHeight="1" x14ac:dyDescent="0.3">
      <c r="A31" s="34" t="s">
        <v>21</v>
      </c>
      <c r="B31" s="23" t="s">
        <v>42</v>
      </c>
      <c r="C31" s="56" t="s">
        <v>40</v>
      </c>
      <c r="D31" s="7" t="s">
        <v>57</v>
      </c>
      <c r="E31" s="31">
        <v>0</v>
      </c>
      <c r="F31" s="31">
        <v>0</v>
      </c>
      <c r="G31" s="8">
        <v>0</v>
      </c>
      <c r="H31" s="8">
        <v>0</v>
      </c>
      <c r="I31" s="8">
        <v>0</v>
      </c>
    </row>
    <row r="32" spans="1:9" s="36" customFormat="1" ht="143.4" customHeight="1" x14ac:dyDescent="0.3">
      <c r="A32" s="34" t="s">
        <v>21</v>
      </c>
      <c r="B32" s="18" t="s">
        <v>59</v>
      </c>
      <c r="C32" s="33" t="s">
        <v>60</v>
      </c>
      <c r="D32" s="7" t="s">
        <v>57</v>
      </c>
      <c r="E32" s="31">
        <v>50</v>
      </c>
      <c r="F32" s="31">
        <v>1</v>
      </c>
      <c r="G32" s="8">
        <v>163.6</v>
      </c>
      <c r="H32" s="8">
        <v>102.9</v>
      </c>
      <c r="I32" s="8">
        <v>229.9</v>
      </c>
    </row>
    <row r="33" spans="1:9" s="36" customFormat="1" x14ac:dyDescent="0.3">
      <c r="A33" s="38"/>
      <c r="B33" s="39"/>
      <c r="C33" s="40"/>
      <c r="D33" s="41"/>
      <c r="E33" s="42"/>
      <c r="F33" s="42"/>
      <c r="G33" s="43"/>
      <c r="H33" s="43"/>
      <c r="I33" s="43"/>
    </row>
    <row r="34" spans="1:9" s="36" customFormat="1" x14ac:dyDescent="0.3">
      <c r="A34" s="44"/>
      <c r="B34" s="45"/>
      <c r="C34" s="46" t="s">
        <v>24</v>
      </c>
      <c r="D34" s="47"/>
      <c r="E34" s="60">
        <f>SUM(E10:E33)</f>
        <v>4026</v>
      </c>
      <c r="F34" s="60">
        <f>F10+F12+F13+F16+F17+F18+F24+F25+F26+F28+F29+F30+F32</f>
        <v>2783.90434</v>
      </c>
      <c r="G34" s="60">
        <f t="shared" ref="G34:I34" si="0">SUM(G10:G33)</f>
        <v>4525</v>
      </c>
      <c r="H34" s="60">
        <f t="shared" si="0"/>
        <v>4450</v>
      </c>
      <c r="I34" s="60">
        <f t="shared" si="0"/>
        <v>3450</v>
      </c>
    </row>
    <row r="35" spans="1:9" x14ac:dyDescent="0.3">
      <c r="A35" s="66" t="s">
        <v>25</v>
      </c>
      <c r="B35" s="66"/>
      <c r="C35" s="66"/>
      <c r="D35" s="66"/>
      <c r="E35" s="59">
        <f>E34</f>
        <v>4026</v>
      </c>
      <c r="F35" s="59">
        <f>F34</f>
        <v>2783.90434</v>
      </c>
      <c r="G35" s="59">
        <f t="shared" ref="G35:I35" si="1">G34</f>
        <v>4525</v>
      </c>
      <c r="H35" s="59">
        <f t="shared" si="1"/>
        <v>4450</v>
      </c>
      <c r="I35" s="59">
        <f t="shared" si="1"/>
        <v>3450</v>
      </c>
    </row>
    <row r="36" spans="1:9" x14ac:dyDescent="0.3">
      <c r="A36" s="28"/>
      <c r="B36" s="1"/>
      <c r="C36" s="1"/>
      <c r="D36" s="1"/>
      <c r="E36" s="2"/>
      <c r="F36" s="2"/>
      <c r="G36" s="1"/>
      <c r="H36" s="29"/>
      <c r="I36" s="30"/>
    </row>
    <row r="37" spans="1:9" ht="61.8" customHeight="1" x14ac:dyDescent="0.3">
      <c r="A37" s="75"/>
      <c r="B37" s="75"/>
      <c r="C37" s="76" t="s">
        <v>64</v>
      </c>
      <c r="D37" s="77"/>
      <c r="E37" s="32"/>
      <c r="F37" s="2" t="s">
        <v>62</v>
      </c>
      <c r="G37" s="1"/>
      <c r="H37" s="29"/>
      <c r="I37" s="30"/>
    </row>
    <row r="38" spans="1:9" x14ac:dyDescent="0.3">
      <c r="A38" s="1"/>
      <c r="B38" s="1"/>
      <c r="C38" s="48" t="s">
        <v>26</v>
      </c>
      <c r="D38" s="1"/>
      <c r="E38" s="49" t="s">
        <v>27</v>
      </c>
      <c r="F38" s="2"/>
      <c r="G38" s="1"/>
      <c r="H38" s="29"/>
      <c r="I38" s="30"/>
    </row>
    <row r="39" spans="1:9" x14ac:dyDescent="0.3">
      <c r="A39" s="1"/>
      <c r="B39" s="1"/>
      <c r="C39" s="1"/>
      <c r="D39" s="1"/>
      <c r="E39" s="2"/>
      <c r="F39" s="2"/>
      <c r="G39" s="1"/>
      <c r="H39" s="29"/>
      <c r="I39" s="30"/>
    </row>
  </sheetData>
  <mergeCells count="20">
    <mergeCell ref="A6:C6"/>
    <mergeCell ref="D6:E6"/>
    <mergeCell ref="A1:I1"/>
    <mergeCell ref="A2:I2"/>
    <mergeCell ref="A3:I3"/>
    <mergeCell ref="A5:B5"/>
    <mergeCell ref="D5:F5"/>
    <mergeCell ref="A37:B37"/>
    <mergeCell ref="A8:A9"/>
    <mergeCell ref="B8:C8"/>
    <mergeCell ref="D8:D9"/>
    <mergeCell ref="E8:E9"/>
    <mergeCell ref="H8:H9"/>
    <mergeCell ref="I8:I9"/>
    <mergeCell ref="A16:A18"/>
    <mergeCell ref="A28:A30"/>
    <mergeCell ref="A35:D35"/>
    <mergeCell ref="F8:F9"/>
    <mergeCell ref="G8:G9"/>
    <mergeCell ref="A10:A12"/>
  </mergeCells>
  <pageMargins left="0.39370078740157483" right="0.39370078740157483" top="0.39370078740157483" bottom="0.39370078740157483" header="0.31496062992125984" footer="0.31496062992125984"/>
  <pageSetup paperSize="9" scale="6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2023-11-20T10:58:08Z</dcterms:modified>
</cp:coreProperties>
</file>